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ntoteam.sharepoint.com/mk/Documents/5. BentoAero/1. Documente/2023/06. Raport financiar Q1 2023/"/>
    </mc:Choice>
  </mc:AlternateContent>
  <xr:revisionPtr revIDLastSave="0" documentId="8_{EEE708A7-4104-443B-B391-2A6C5BD9AEE2}" xr6:coauthVersionLast="46" xr6:coauthVersionMax="46" xr10:uidLastSave="{00000000-0000-0000-0000-000000000000}"/>
  <bookViews>
    <workbookView xWindow="-108" yWindow="-108" windowWidth="23256" windowHeight="12576" activeTab="1" xr2:uid="{AD7657CD-4D3A-F346-A379-78C4E81079E7}"/>
  </bookViews>
  <sheets>
    <sheet name="P&amp;L" sheetId="2" r:id="rId1"/>
    <sheet name="BS" sheetId="3" r:id="rId2"/>
    <sheet name="Sheet1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" l="1"/>
  <c r="C3" i="5"/>
  <c r="E3" i="5" l="1"/>
  <c r="E7" i="5" s="1"/>
  <c r="C5" i="5" l="1"/>
  <c r="C7" i="5" s="1"/>
</calcChain>
</file>

<file path=xl/sharedStrings.xml><?xml version="1.0" encoding="utf-8"?>
<sst xmlns="http://schemas.openxmlformats.org/spreadsheetml/2006/main" count="66" uniqueCount="64">
  <si>
    <t>INDICATORI CONT DE PROFIT ȘI PIERDERE (LEI)</t>
  </si>
  <si>
    <t>Δ %</t>
  </si>
  <si>
    <t>Venituri din exploatare, din care:</t>
  </si>
  <si>
    <t>Cifra de afaceri</t>
  </si>
  <si>
    <t>Alte venituri din exploatare</t>
  </si>
  <si>
    <t>Cheltuieli din exploatare, din care:</t>
  </si>
  <si>
    <t>Cheltuieli cu materiile prime</t>
  </si>
  <si>
    <t>Cheltuieli cu energia și apa</t>
  </si>
  <si>
    <t>Cheltuieli privind mărfurile</t>
  </si>
  <si>
    <t>Cheltuieli cu personalul</t>
  </si>
  <si>
    <t>Cheltuieli cu amortizarea și ajustările de valoare</t>
  </si>
  <si>
    <t>Alte cheltuieli de exploatare</t>
  </si>
  <si>
    <t>Rezultat operațional</t>
  </si>
  <si>
    <t>Venituri financiare</t>
  </si>
  <si>
    <t>Cheltuieli financiare</t>
  </si>
  <si>
    <t>Rezultat financiar</t>
  </si>
  <si>
    <t>Venituri totale</t>
  </si>
  <si>
    <t>Cheltuieli totale</t>
  </si>
  <si>
    <t>Rezultat brut</t>
  </si>
  <si>
    <t>Rezultat net</t>
  </si>
  <si>
    <t>Cheltuieli cu materialul, din care:</t>
  </si>
  <si>
    <t>Alte cheltuieli materiale</t>
  </si>
  <si>
    <t xml:space="preserve">      Impozitul pe profit/alte impozite</t>
  </si>
  <si>
    <t xml:space="preserve">INDICATORI DE BILANȚ (LEI) </t>
  </si>
  <si>
    <t>Δ%</t>
  </si>
  <si>
    <t>Active imobilizate, din care:</t>
  </si>
  <si>
    <t xml:space="preserve">      Imobilizări corporale</t>
  </si>
  <si>
    <t xml:space="preserve">      Imobilizări financiare</t>
  </si>
  <si>
    <t>Active circulante, din care:</t>
  </si>
  <si>
    <t xml:space="preserve">      Stocuri</t>
  </si>
  <si>
    <t xml:space="preserve">      Creanțe</t>
  </si>
  <si>
    <t xml:space="preserve">          Creanțe comerciale</t>
  </si>
  <si>
    <t xml:space="preserve">          Creanțe cu societăți afiliate</t>
  </si>
  <si>
    <t xml:space="preserve">          Alte creanțe</t>
  </si>
  <si>
    <t xml:space="preserve">      Casa și conturi la bănci</t>
  </si>
  <si>
    <t>Cheltuieli înregistrate în avans</t>
  </si>
  <si>
    <t>TOTAL ACTIV</t>
  </si>
  <si>
    <t>Datorii curente, din care:</t>
  </si>
  <si>
    <t xml:space="preserve">      Furnizori terți</t>
  </si>
  <si>
    <t xml:space="preserve">      Datorii cu societățile afiliate</t>
  </si>
  <si>
    <t xml:space="preserve">      Leasing financiar</t>
  </si>
  <si>
    <t xml:space="preserve">      Alte datorii pe termen scurt</t>
  </si>
  <si>
    <t>Datorii pe termen lung, din care:</t>
  </si>
  <si>
    <t xml:space="preserve">      Datorii bancare</t>
  </si>
  <si>
    <t xml:space="preserve">      Datorii față de acționari</t>
  </si>
  <si>
    <t xml:space="preserve">Total Datorii </t>
  </si>
  <si>
    <t>Capitaluri proprii, din care:</t>
  </si>
  <si>
    <t xml:space="preserve">      Capital subscris și vărsat</t>
  </si>
  <si>
    <t xml:space="preserve">      Prime de capital</t>
  </si>
  <si>
    <t xml:space="preserve">      Rezerve legale</t>
  </si>
  <si>
    <t xml:space="preserve">      Alte rezerve</t>
  </si>
  <si>
    <t xml:space="preserve">      Profitul sau pierderea reportată</t>
  </si>
  <si>
    <t xml:space="preserve">      Profitul sau pierderea exercițiului financiar</t>
  </si>
  <si>
    <t xml:space="preserve">      Repartizarea profitului</t>
  </si>
  <si>
    <t>Total capitaluri proprii și datorii</t>
  </si>
  <si>
    <t>Venituri din capitalizarea productiei proprii</t>
  </si>
  <si>
    <t xml:space="preserve">      Imobilizări necorporale</t>
  </si>
  <si>
    <t>Total active</t>
  </si>
  <si>
    <t>Capitaluri proprii</t>
  </si>
  <si>
    <t>Imprmuturi ale asociatilor ct.  455</t>
  </si>
  <si>
    <t>Dividende de plata ct  457</t>
  </si>
  <si>
    <t>Solvabilitate (1+2+3)/4</t>
  </si>
  <si>
    <t>Venituri in avans, din care:</t>
  </si>
  <si>
    <t xml:space="preserve">     Subventii pentru investitii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</si>
</sst>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2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0"/>
      <color rgb="FF188195"/>
      <name val="Tahoma"/>
      <family val="2"/>
    </font>
    <font>
      <sz val="10"/>
      <color rgb="FF000000"/>
      <name val="Tahoma"/>
      <family val="2"/>
    </font>
    <font>
      <i/>
      <sz val="10"/>
      <color rgb="FF000000"/>
      <name val="Tahoma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88195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9" fontId="2" fillId="0" borderId="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2"/>
    </xf>
    <xf numFmtId="9" fontId="3" fillId="0" borderId="3" xfId="0" applyNumberFormat="1" applyFont="1" applyBorder="1" applyAlignment="1">
      <alignment horizontal="right" vertical="center" indent="2"/>
    </xf>
    <xf numFmtId="0" fontId="3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9" fontId="2" fillId="0" borderId="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9" fontId="3" fillId="0" borderId="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 wrapText="1"/>
    </xf>
    <xf numFmtId="9" fontId="4" fillId="0" borderId="3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justify" vertical="center" wrapText="1"/>
    </xf>
    <xf numFmtId="9" fontId="1" fillId="2" borderId="3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justify" vertical="center" wrapText="1"/>
    </xf>
    <xf numFmtId="9" fontId="1" fillId="2" borderId="0" xfId="0" applyNumberFormat="1" applyFont="1" applyFill="1" applyAlignment="1">
      <alignment horizontal="right" vertical="center"/>
    </xf>
    <xf numFmtId="43" fontId="0" fillId="0" borderId="0" xfId="1" applyFont="1"/>
    <xf numFmtId="9" fontId="0" fillId="0" borderId="0" xfId="2" applyFont="1"/>
    <xf numFmtId="0" fontId="0" fillId="0" borderId="9" xfId="0" applyBorder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43" fontId="0" fillId="0" borderId="9" xfId="0" applyNumberFormat="1" applyBorder="1"/>
    <xf numFmtId="43" fontId="0" fillId="0" borderId="9" xfId="1" applyFont="1" applyBorder="1"/>
    <xf numFmtId="3" fontId="0" fillId="0" borderId="9" xfId="0" applyNumberFormat="1" applyBorder="1"/>
    <xf numFmtId="9" fontId="0" fillId="0" borderId="9" xfId="2" applyFont="1" applyBorder="1"/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justify" vertical="center" wrapText="1"/>
    </xf>
    <xf numFmtId="3" fontId="3" fillId="0" borderId="5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4" fontId="1" fillId="2" borderId="4" xfId="0" applyNumberFormat="1" applyFont="1" applyFill="1" applyBorder="1" applyAlignment="1">
      <alignment horizontal="right" vertical="center" wrapText="1"/>
    </xf>
    <xf numFmtId="14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F5CBA-82B0-2F40-B39A-D65B790405DB}">
  <dimension ref="A2:H25"/>
  <sheetViews>
    <sheetView topLeftCell="A10" zoomScaleNormal="100" workbookViewId="0">
      <selection activeCell="B32" sqref="B32"/>
    </sheetView>
  </sheetViews>
  <sheetFormatPr defaultColWidth="11.19921875" defaultRowHeight="15.6" x14ac:dyDescent="0.3"/>
  <cols>
    <col min="1" max="1" width="39.19921875" customWidth="1"/>
    <col min="2" max="3" width="12.5" bestFit="1" customWidth="1"/>
    <col min="5" max="5" width="107.3984375" customWidth="1"/>
    <col min="7" max="7" width="13.69921875" style="21" bestFit="1" customWidth="1"/>
    <col min="8" max="8" width="11.3984375" style="21" bestFit="1" customWidth="1"/>
  </cols>
  <sheetData>
    <row r="2" spans="1:4" x14ac:dyDescent="0.3">
      <c r="A2" s="36" t="s">
        <v>0</v>
      </c>
      <c r="B2" s="38">
        <v>44651</v>
      </c>
      <c r="C2" s="38">
        <v>45016</v>
      </c>
      <c r="D2" s="40" t="s">
        <v>1</v>
      </c>
    </row>
    <row r="3" spans="1:4" ht="16.2" thickBot="1" x14ac:dyDescent="0.35">
      <c r="A3" s="37"/>
      <c r="B3" s="39"/>
      <c r="C3" s="39"/>
      <c r="D3" s="41"/>
    </row>
    <row r="4" spans="1:4" ht="16.2" thickBot="1" x14ac:dyDescent="0.35">
      <c r="A4" s="1" t="s">
        <v>2</v>
      </c>
      <c r="B4" s="9">
        <v>4216650.2200000007</v>
      </c>
      <c r="C4" s="9">
        <v>8498005.25</v>
      </c>
      <c r="D4" s="4">
        <v>1.015345074081103</v>
      </c>
    </row>
    <row r="5" spans="1:4" ht="16.2" thickBot="1" x14ac:dyDescent="0.35">
      <c r="A5" s="3" t="s">
        <v>3</v>
      </c>
      <c r="B5" s="10">
        <v>3216650.22</v>
      </c>
      <c r="C5" s="10">
        <v>4354824.18</v>
      </c>
      <c r="D5" s="4">
        <v>0.35383827340729623</v>
      </c>
    </row>
    <row r="6" spans="1:4" ht="16.2" thickBot="1" x14ac:dyDescent="0.35">
      <c r="A6" s="3" t="s">
        <v>55</v>
      </c>
      <c r="B6" s="10">
        <v>1000000</v>
      </c>
      <c r="C6" s="10">
        <v>3937913.36</v>
      </c>
      <c r="D6" s="4">
        <v>2.93791336</v>
      </c>
    </row>
    <row r="7" spans="1:4" ht="16.2" thickBot="1" x14ac:dyDescent="0.35">
      <c r="A7" s="3" t="s">
        <v>4</v>
      </c>
      <c r="B7" s="10">
        <v>0</v>
      </c>
      <c r="C7" s="10">
        <v>205267.71</v>
      </c>
      <c r="D7" s="4">
        <v>1</v>
      </c>
    </row>
    <row r="8" spans="1:4" ht="16.2" thickBot="1" x14ac:dyDescent="0.35">
      <c r="A8" s="1" t="s">
        <v>5</v>
      </c>
      <c r="B8" s="9">
        <v>3626986.01</v>
      </c>
      <c r="C8" s="9">
        <v>7398037.1600000001</v>
      </c>
      <c r="D8" s="4">
        <v>1.0397203462055815</v>
      </c>
    </row>
    <row r="9" spans="1:4" ht="16.2" thickBot="1" x14ac:dyDescent="0.35">
      <c r="A9" s="5" t="s">
        <v>20</v>
      </c>
      <c r="B9" s="10">
        <v>47797.55</v>
      </c>
      <c r="C9" s="10">
        <v>34195.799999999996</v>
      </c>
      <c r="D9" s="4">
        <v>-0.28457002503266393</v>
      </c>
    </row>
    <row r="10" spans="1:4" ht="16.2" thickBot="1" x14ac:dyDescent="0.35">
      <c r="A10" s="6" t="s">
        <v>6</v>
      </c>
      <c r="B10" s="10">
        <v>29319.88</v>
      </c>
      <c r="C10" s="10">
        <v>28929.26</v>
      </c>
      <c r="D10" s="4">
        <v>-1.3322701184315999E-2</v>
      </c>
    </row>
    <row r="11" spans="1:4" x14ac:dyDescent="0.35">
      <c r="A11" s="6" t="s">
        <v>7</v>
      </c>
      <c r="B11" s="10">
        <v>572.9</v>
      </c>
      <c r="C11" s="10">
        <v>0</v>
      </c>
      <c r="D11" s="4">
        <v>-1</v>
      </c>
    </row>
    <row r="12" spans="1:4" ht="16.2" thickBot="1" x14ac:dyDescent="0.35">
      <c r="A12" s="6" t="s">
        <v>21</v>
      </c>
      <c r="B12" s="10">
        <v>17904.77</v>
      </c>
      <c r="C12" s="10">
        <v>5266.54</v>
      </c>
      <c r="D12" s="4">
        <v>-0.70585827128748369</v>
      </c>
    </row>
    <row r="13" spans="1:4" ht="16.2" thickBot="1" x14ac:dyDescent="0.35">
      <c r="A13" s="6" t="s">
        <v>8</v>
      </c>
      <c r="B13" s="10">
        <v>383602.23</v>
      </c>
      <c r="C13" s="10">
        <v>1013300.9</v>
      </c>
      <c r="D13" s="4">
        <v>1.641540691773351</v>
      </c>
    </row>
    <row r="14" spans="1:4" ht="16.2" thickBot="1" x14ac:dyDescent="0.35">
      <c r="A14" s="5" t="s">
        <v>9</v>
      </c>
      <c r="B14" s="10">
        <v>1528214</v>
      </c>
      <c r="C14" s="10">
        <v>4548046</v>
      </c>
      <c r="D14" s="4">
        <v>1.9760530920407744</v>
      </c>
    </row>
    <row r="15" spans="1:4" ht="16.2" thickBot="1" x14ac:dyDescent="0.35">
      <c r="A15" s="5" t="s">
        <v>10</v>
      </c>
      <c r="B15" s="10">
        <v>46495.56</v>
      </c>
      <c r="C15" s="10">
        <v>60662.01</v>
      </c>
      <c r="D15" s="4">
        <v>0.30468393111084158</v>
      </c>
    </row>
    <row r="16" spans="1:4" ht="16.2" thickBot="1" x14ac:dyDescent="0.35">
      <c r="A16" s="5" t="s">
        <v>11</v>
      </c>
      <c r="B16" s="10">
        <v>1620876.67</v>
      </c>
      <c r="C16" s="10">
        <v>1741832.4500000002</v>
      </c>
      <c r="D16" s="4">
        <v>7.4623678802163473E-2</v>
      </c>
    </row>
    <row r="17" spans="1:7" ht="16.2" thickBot="1" x14ac:dyDescent="0.35">
      <c r="A17" s="1" t="s">
        <v>12</v>
      </c>
      <c r="B17" s="9">
        <v>589664.21000000089</v>
      </c>
      <c r="C17" s="9">
        <v>1099968.0899999999</v>
      </c>
      <c r="D17" s="4">
        <v>0.86541436862854226</v>
      </c>
    </row>
    <row r="18" spans="1:7" ht="16.2" thickBot="1" x14ac:dyDescent="0.35">
      <c r="A18" s="5" t="s">
        <v>13</v>
      </c>
      <c r="B18" s="10">
        <v>44877.7</v>
      </c>
      <c r="C18" s="10">
        <v>42331.27</v>
      </c>
      <c r="D18" s="4">
        <v>-5.6741544241349251E-2</v>
      </c>
    </row>
    <row r="19" spans="1:7" ht="16.2" thickBot="1" x14ac:dyDescent="0.35">
      <c r="A19" s="5" t="s">
        <v>14</v>
      </c>
      <c r="B19" s="10">
        <v>9090.36</v>
      </c>
      <c r="C19" s="10">
        <v>126768.04</v>
      </c>
      <c r="D19" s="4">
        <v>12.945326697732542</v>
      </c>
    </row>
    <row r="20" spans="1:7" ht="16.2" thickBot="1" x14ac:dyDescent="0.35">
      <c r="A20" s="1" t="s">
        <v>15</v>
      </c>
      <c r="B20" s="9">
        <v>35787.339999999997</v>
      </c>
      <c r="C20" s="9">
        <v>-84436.76999999999</v>
      </c>
      <c r="D20" s="4">
        <v>-3.359403353252854</v>
      </c>
    </row>
    <row r="21" spans="1:7" ht="16.2" thickBot="1" x14ac:dyDescent="0.35">
      <c r="A21" s="5" t="s">
        <v>16</v>
      </c>
      <c r="B21" s="10">
        <v>4261527.9200000009</v>
      </c>
      <c r="C21" s="10">
        <v>8540336.5199999996</v>
      </c>
      <c r="D21" s="4">
        <v>1.0040550432437381</v>
      </c>
    </row>
    <row r="22" spans="1:7" ht="16.2" thickBot="1" x14ac:dyDescent="0.35">
      <c r="A22" s="5" t="s">
        <v>17</v>
      </c>
      <c r="B22" s="10">
        <v>3636076.3699999996</v>
      </c>
      <c r="C22" s="10">
        <v>7524805.2000000002</v>
      </c>
      <c r="D22" s="4">
        <v>1.0694849156867408</v>
      </c>
    </row>
    <row r="23" spans="1:7" ht="16.2" thickBot="1" x14ac:dyDescent="0.35">
      <c r="A23" s="1" t="s">
        <v>18</v>
      </c>
      <c r="B23" s="9">
        <v>625451.55000000121</v>
      </c>
      <c r="C23" s="9">
        <v>1015531.3199999994</v>
      </c>
      <c r="D23" s="4">
        <v>0.6236770378137162</v>
      </c>
    </row>
    <row r="24" spans="1:7" ht="16.2" thickBot="1" x14ac:dyDescent="0.35">
      <c r="A24" s="7" t="s">
        <v>22</v>
      </c>
      <c r="B24" s="10">
        <v>0</v>
      </c>
      <c r="C24" s="10">
        <v>180023</v>
      </c>
      <c r="D24" s="4">
        <v>1</v>
      </c>
    </row>
    <row r="25" spans="1:7" ht="16.2" thickBot="1" x14ac:dyDescent="0.35">
      <c r="A25" s="1" t="s">
        <v>19</v>
      </c>
      <c r="B25" s="9">
        <v>625451.55000000121</v>
      </c>
      <c r="C25" s="9">
        <v>835508.31999999937</v>
      </c>
      <c r="D25" s="4">
        <v>0.33584818840084063</v>
      </c>
      <c r="E25" s="8"/>
      <c r="G25" s="22"/>
    </row>
  </sheetData>
  <mergeCells count="4">
    <mergeCell ref="A2:A3"/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6507-D885-1144-B2E9-5AB6A93E5063}">
  <dimension ref="A1:D37"/>
  <sheetViews>
    <sheetView tabSelected="1" workbookViewId="0">
      <selection activeCell="I19" sqref="I19"/>
    </sheetView>
  </sheetViews>
  <sheetFormatPr defaultColWidth="11.19921875" defaultRowHeight="15.6" x14ac:dyDescent="0.3"/>
  <cols>
    <col min="1" max="1" width="35.59765625" bestFit="1" customWidth="1"/>
    <col min="2" max="3" width="11.69921875" bestFit="1" customWidth="1"/>
    <col min="4" max="4" width="10.8984375" customWidth="1"/>
  </cols>
  <sheetData>
    <row r="1" spans="1:4" x14ac:dyDescent="0.3">
      <c r="A1" s="36" t="s">
        <v>23</v>
      </c>
      <c r="B1" s="38">
        <v>44651</v>
      </c>
      <c r="C1" s="38">
        <v>45016</v>
      </c>
      <c r="D1" s="40" t="s">
        <v>24</v>
      </c>
    </row>
    <row r="2" spans="1:4" ht="16.2" thickBot="1" x14ac:dyDescent="0.35">
      <c r="A2" s="42"/>
      <c r="B2" s="39"/>
      <c r="C2" s="39"/>
      <c r="D2" s="41"/>
    </row>
    <row r="3" spans="1:4" ht="16.2" thickBot="1" x14ac:dyDescent="0.35">
      <c r="A3" s="11" t="s">
        <v>25</v>
      </c>
      <c r="B3" s="30">
        <v>1476947.48</v>
      </c>
      <c r="C3" s="30">
        <v>11166161.060000001</v>
      </c>
      <c r="D3" s="12">
        <v>6.5602966328904264</v>
      </c>
    </row>
    <row r="4" spans="1:4" ht="16.2" thickBot="1" x14ac:dyDescent="0.35">
      <c r="A4" s="13" t="s">
        <v>56</v>
      </c>
      <c r="B4" s="31">
        <v>0</v>
      </c>
      <c r="C4" s="31">
        <v>10513405.59</v>
      </c>
      <c r="D4" s="14">
        <v>1</v>
      </c>
    </row>
    <row r="5" spans="1:4" ht="16.2" thickBot="1" x14ac:dyDescent="0.35">
      <c r="A5" s="13" t="s">
        <v>26</v>
      </c>
      <c r="B5" s="31">
        <v>542082.4800000001</v>
      </c>
      <c r="C5" s="31">
        <v>652755.46999999986</v>
      </c>
      <c r="D5" s="14">
        <v>0.20416263960421621</v>
      </c>
    </row>
    <row r="6" spans="1:4" ht="16.2" thickBot="1" x14ac:dyDescent="0.35">
      <c r="A6" s="13" t="s">
        <v>27</v>
      </c>
      <c r="B6" s="31">
        <v>934865</v>
      </c>
      <c r="C6" s="31">
        <v>0</v>
      </c>
      <c r="D6" s="14">
        <v>-1</v>
      </c>
    </row>
    <row r="7" spans="1:4" ht="16.2" thickBot="1" x14ac:dyDescent="0.35">
      <c r="A7" s="11" t="s">
        <v>28</v>
      </c>
      <c r="B7" s="30">
        <v>15509704.190000001</v>
      </c>
      <c r="C7" s="30">
        <v>17853437.939999998</v>
      </c>
      <c r="D7" s="12">
        <v>0.15111402005404706</v>
      </c>
    </row>
    <row r="8" spans="1:4" ht="16.2" thickBot="1" x14ac:dyDescent="0.35">
      <c r="A8" s="7" t="s">
        <v>29</v>
      </c>
      <c r="B8" s="31">
        <v>1074125</v>
      </c>
      <c r="C8" s="31">
        <v>285870.58</v>
      </c>
      <c r="D8" s="14">
        <v>-0.73385725125101819</v>
      </c>
    </row>
    <row r="9" spans="1:4" ht="16.2" thickBot="1" x14ac:dyDescent="0.35">
      <c r="A9" s="7" t="s">
        <v>30</v>
      </c>
      <c r="B9" s="31">
        <v>7916329.330000001</v>
      </c>
      <c r="C9" s="31">
        <v>15787335.589999998</v>
      </c>
      <c r="D9" s="14">
        <v>0.99427473667268407</v>
      </c>
    </row>
    <row r="10" spans="1:4" ht="16.2" thickBot="1" x14ac:dyDescent="0.35">
      <c r="A10" s="15" t="s">
        <v>31</v>
      </c>
      <c r="B10" s="31">
        <v>7398473.5900000008</v>
      </c>
      <c r="C10" s="31">
        <v>15339399.229999999</v>
      </c>
      <c r="D10" s="16">
        <v>1.0733194548039195</v>
      </c>
    </row>
    <row r="11" spans="1:4" ht="16.2" thickBot="1" x14ac:dyDescent="0.35">
      <c r="A11" s="15" t="s">
        <v>32</v>
      </c>
      <c r="B11" s="31">
        <v>17340</v>
      </c>
      <c r="C11" s="31">
        <v>17798</v>
      </c>
      <c r="D11" s="16">
        <v>2.6412918108419836E-2</v>
      </c>
    </row>
    <row r="12" spans="1:4" ht="16.2" thickBot="1" x14ac:dyDescent="0.35">
      <c r="A12" s="15" t="s">
        <v>33</v>
      </c>
      <c r="B12" s="31">
        <v>500515.74</v>
      </c>
      <c r="C12" s="31">
        <v>430138.36</v>
      </c>
      <c r="D12" s="16">
        <v>-0.14060972388201021</v>
      </c>
    </row>
    <row r="13" spans="1:4" ht="16.2" thickBot="1" x14ac:dyDescent="0.35">
      <c r="A13" s="7" t="s">
        <v>34</v>
      </c>
      <c r="B13" s="31">
        <v>6519249.8600000003</v>
      </c>
      <c r="C13" s="31">
        <v>1780231.77</v>
      </c>
      <c r="D13" s="14">
        <v>-0.72692689983813574</v>
      </c>
    </row>
    <row r="14" spans="1:4" ht="16.2" thickBot="1" x14ac:dyDescent="0.35">
      <c r="A14" s="11" t="s">
        <v>35</v>
      </c>
      <c r="B14" s="31">
        <v>6975.53</v>
      </c>
      <c r="C14" s="31">
        <v>26811</v>
      </c>
      <c r="D14" s="2">
        <v>2.8435789108497849</v>
      </c>
    </row>
    <row r="15" spans="1:4" ht="16.2" thickBot="1" x14ac:dyDescent="0.35">
      <c r="A15" s="17" t="s">
        <v>36</v>
      </c>
      <c r="B15" s="33">
        <v>16993627.200000003</v>
      </c>
      <c r="C15" s="33">
        <v>29046410</v>
      </c>
      <c r="D15" s="18">
        <v>0.7092531016568373</v>
      </c>
    </row>
    <row r="16" spans="1:4" ht="16.2" thickBot="1" x14ac:dyDescent="0.35">
      <c r="A16" s="11" t="s">
        <v>37</v>
      </c>
      <c r="B16" s="32">
        <v>4196843.6290259995</v>
      </c>
      <c r="C16" s="32">
        <v>9776918.2747219987</v>
      </c>
      <c r="D16" s="2">
        <v>1.3295884095140851</v>
      </c>
    </row>
    <row r="17" spans="1:4" ht="16.2" thickBot="1" x14ac:dyDescent="0.35">
      <c r="A17" s="13" t="s">
        <v>38</v>
      </c>
      <c r="B17" s="31">
        <v>1341981.3500000001</v>
      </c>
      <c r="C17" s="31">
        <v>5406675.3300000001</v>
      </c>
      <c r="D17" s="14">
        <v>3.028875162832926</v>
      </c>
    </row>
    <row r="18" spans="1:4" ht="16.2" thickBot="1" x14ac:dyDescent="0.35">
      <c r="A18" s="13" t="s">
        <v>39</v>
      </c>
      <c r="B18" s="31">
        <v>41</v>
      </c>
      <c r="C18" s="31">
        <v>41</v>
      </c>
      <c r="D18" s="14">
        <v>0</v>
      </c>
    </row>
    <row r="19" spans="1:4" ht="16.2" thickBot="1" x14ac:dyDescent="0.35">
      <c r="A19" s="34" t="s">
        <v>40</v>
      </c>
      <c r="B19" s="35">
        <v>66910.729026000001</v>
      </c>
      <c r="C19" s="35">
        <v>90427.084722</v>
      </c>
      <c r="D19" s="14">
        <v>0.35145866796432701</v>
      </c>
    </row>
    <row r="20" spans="1:4" ht="16.2" thickBot="1" x14ac:dyDescent="0.35">
      <c r="A20" s="13" t="s">
        <v>43</v>
      </c>
      <c r="B20" s="31">
        <v>0</v>
      </c>
      <c r="C20" s="31">
        <v>2411875.0699999998</v>
      </c>
      <c r="D20" s="14">
        <v>1</v>
      </c>
    </row>
    <row r="21" spans="1:4" ht="16.2" thickBot="1" x14ac:dyDescent="0.35">
      <c r="A21" s="13" t="s">
        <v>41</v>
      </c>
      <c r="B21" s="31">
        <v>2787910.55</v>
      </c>
      <c r="C21" s="31">
        <v>1867899.79</v>
      </c>
      <c r="D21" s="14">
        <v>-0.33000009989560097</v>
      </c>
    </row>
    <row r="22" spans="1:4" ht="16.2" thickBot="1" x14ac:dyDescent="0.35">
      <c r="A22" s="11" t="s">
        <v>42</v>
      </c>
      <c r="B22" s="32">
        <v>204028.52097399998</v>
      </c>
      <c r="C22" s="32">
        <v>189225.50527800003</v>
      </c>
      <c r="D22" s="2">
        <v>-7.2553658798939935E-2</v>
      </c>
    </row>
    <row r="23" spans="1:4" ht="16.2" thickBot="1" x14ac:dyDescent="0.35">
      <c r="A23" s="13" t="s">
        <v>43</v>
      </c>
      <c r="B23" s="31">
        <v>0</v>
      </c>
      <c r="C23" s="31">
        <v>0</v>
      </c>
      <c r="D23" s="14">
        <v>0</v>
      </c>
    </row>
    <row r="24" spans="1:4" ht="16.2" thickBot="1" x14ac:dyDescent="0.35">
      <c r="A24" s="13" t="s">
        <v>44</v>
      </c>
      <c r="B24" s="31">
        <v>13838.14</v>
      </c>
      <c r="C24" s="31">
        <v>13838.14</v>
      </c>
      <c r="D24" s="14">
        <v>0</v>
      </c>
    </row>
    <row r="25" spans="1:4" ht="16.2" thickBot="1" x14ac:dyDescent="0.35">
      <c r="A25" s="13" t="s">
        <v>40</v>
      </c>
      <c r="B25" s="31">
        <v>190190.38097399997</v>
      </c>
      <c r="C25" s="31">
        <v>175387.36527800001</v>
      </c>
      <c r="D25" s="14">
        <v>-7.7832620241838679E-2</v>
      </c>
    </row>
    <row r="26" spans="1:4" ht="16.2" thickBot="1" x14ac:dyDescent="0.35">
      <c r="A26" s="11" t="s">
        <v>45</v>
      </c>
      <c r="B26" s="32">
        <v>4400872.1499999994</v>
      </c>
      <c r="C26" s="32">
        <v>9966143.7799999993</v>
      </c>
      <c r="D26" s="2">
        <v>1.2645838007359518</v>
      </c>
    </row>
    <row r="27" spans="1:4" ht="16.2" thickBot="1" x14ac:dyDescent="0.35">
      <c r="A27" s="11" t="s">
        <v>62</v>
      </c>
      <c r="B27" s="32">
        <v>0</v>
      </c>
      <c r="C27" s="32">
        <v>1677159.91</v>
      </c>
      <c r="D27" s="2">
        <v>1</v>
      </c>
    </row>
    <row r="28" spans="1:4" ht="16.2" thickBot="1" x14ac:dyDescent="0.35">
      <c r="A28" s="13" t="s">
        <v>63</v>
      </c>
      <c r="B28" s="31">
        <v>0</v>
      </c>
      <c r="C28" s="31">
        <v>1677159.91</v>
      </c>
      <c r="D28" s="2">
        <v>1</v>
      </c>
    </row>
    <row r="29" spans="1:4" ht="16.2" thickBot="1" x14ac:dyDescent="0.35">
      <c r="A29" s="11" t="s">
        <v>46</v>
      </c>
      <c r="B29" s="32">
        <v>12592755.050000001</v>
      </c>
      <c r="C29" s="32">
        <v>17403106.309999999</v>
      </c>
      <c r="D29" s="2">
        <v>0.38199355430168547</v>
      </c>
    </row>
    <row r="30" spans="1:4" ht="16.2" thickBot="1" x14ac:dyDescent="0.35">
      <c r="A30" s="13" t="s">
        <v>47</v>
      </c>
      <c r="B30" s="31">
        <v>440000</v>
      </c>
      <c r="C30" s="31">
        <v>1320000</v>
      </c>
      <c r="D30" s="14">
        <v>2</v>
      </c>
    </row>
    <row r="31" spans="1:4" ht="16.2" thickBot="1" x14ac:dyDescent="0.35">
      <c r="A31" s="7" t="s">
        <v>48</v>
      </c>
      <c r="B31" s="31">
        <v>5560000</v>
      </c>
      <c r="C31" s="31">
        <v>4680000</v>
      </c>
      <c r="D31" s="14">
        <v>-0.15827338129496404</v>
      </c>
    </row>
    <row r="32" spans="1:4" ht="16.2" thickBot="1" x14ac:dyDescent="0.35">
      <c r="A32" s="13" t="s">
        <v>49</v>
      </c>
      <c r="B32" s="31">
        <v>88000</v>
      </c>
      <c r="C32" s="31">
        <v>264000</v>
      </c>
      <c r="D32" s="14">
        <v>2</v>
      </c>
    </row>
    <row r="33" spans="1:4" ht="16.2" thickBot="1" x14ac:dyDescent="0.35">
      <c r="A33" s="13" t="s">
        <v>50</v>
      </c>
      <c r="B33" s="31">
        <v>29077.88</v>
      </c>
      <c r="C33" s="31">
        <v>29077.88</v>
      </c>
      <c r="D33" s="14">
        <v>0</v>
      </c>
    </row>
    <row r="34" spans="1:4" ht="16.2" thickBot="1" x14ac:dyDescent="0.35">
      <c r="A34" s="13" t="s">
        <v>51</v>
      </c>
      <c r="B34" s="31">
        <v>5850225.6200000001</v>
      </c>
      <c r="C34" s="31">
        <v>10274520.109999999</v>
      </c>
      <c r="D34" s="14">
        <v>0.7562604893176752</v>
      </c>
    </row>
    <row r="35" spans="1:4" ht="16.2" thickBot="1" x14ac:dyDescent="0.35">
      <c r="A35" s="13" t="s">
        <v>52</v>
      </c>
      <c r="B35" s="31">
        <v>625451.55000000005</v>
      </c>
      <c r="C35" s="31">
        <v>835508.32</v>
      </c>
      <c r="D35" s="14">
        <v>0.33584818840084396</v>
      </c>
    </row>
    <row r="36" spans="1:4" ht="16.2" thickBot="1" x14ac:dyDescent="0.35">
      <c r="A36" s="13" t="s">
        <v>53</v>
      </c>
      <c r="B36" s="31">
        <v>0</v>
      </c>
      <c r="C36" s="31">
        <v>0</v>
      </c>
      <c r="D36" s="14">
        <v>0</v>
      </c>
    </row>
    <row r="37" spans="1:4" ht="16.2" thickBot="1" x14ac:dyDescent="0.35">
      <c r="A37" s="19" t="s">
        <v>54</v>
      </c>
      <c r="B37" s="33">
        <v>16993627.199999999</v>
      </c>
      <c r="C37" s="33">
        <v>29046409.999999996</v>
      </c>
      <c r="D37" s="20">
        <v>0.70925310165683753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FD6D-C87F-4DE9-8E04-059F7D19BF3E}">
  <dimension ref="A1:E7"/>
  <sheetViews>
    <sheetView workbookViewId="0">
      <selection activeCell="D16" sqref="D16"/>
    </sheetView>
  </sheetViews>
  <sheetFormatPr defaultRowHeight="15.6" x14ac:dyDescent="0.3"/>
  <cols>
    <col min="1" max="1" width="1.8984375" bestFit="1" customWidth="1"/>
    <col min="2" max="2" width="29.69921875" bestFit="1" customWidth="1"/>
    <col min="3" max="3" width="13.69921875" bestFit="1" customWidth="1"/>
    <col min="5" max="5" width="13.69921875" bestFit="1" customWidth="1"/>
  </cols>
  <sheetData>
    <row r="1" spans="1:5" x14ac:dyDescent="0.3">
      <c r="B1" s="23"/>
      <c r="C1" s="24">
        <v>2022</v>
      </c>
      <c r="D1" s="24"/>
      <c r="E1" s="24">
        <v>2021</v>
      </c>
    </row>
    <row r="2" spans="1:5" x14ac:dyDescent="0.3">
      <c r="A2" s="23">
        <v>1</v>
      </c>
      <c r="B2" s="25" t="s">
        <v>58</v>
      </c>
      <c r="C2" s="26">
        <v>16574142.190000001</v>
      </c>
      <c r="D2" s="23"/>
      <c r="E2" s="27">
        <v>11967304</v>
      </c>
    </row>
    <row r="3" spans="1:5" x14ac:dyDescent="0.3">
      <c r="A3" s="23">
        <v>2</v>
      </c>
      <c r="B3" s="25" t="s">
        <v>59</v>
      </c>
      <c r="C3" s="26" t="e">
        <f>#REF!</f>
        <v>#REF!</v>
      </c>
      <c r="D3" s="23"/>
      <c r="E3" s="27" t="e">
        <f>C3</f>
        <v>#REF!</v>
      </c>
    </row>
    <row r="4" spans="1:5" x14ac:dyDescent="0.3">
      <c r="A4" s="23">
        <v>3</v>
      </c>
      <c r="B4" s="25" t="s">
        <v>60</v>
      </c>
      <c r="C4" s="26" t="e">
        <f>#REF!</f>
        <v>#REF!</v>
      </c>
      <c r="D4" s="23"/>
      <c r="E4" s="27">
        <v>2643581</v>
      </c>
    </row>
    <row r="5" spans="1:5" x14ac:dyDescent="0.3">
      <c r="A5" s="23">
        <v>4</v>
      </c>
      <c r="B5" s="25" t="s">
        <v>57</v>
      </c>
      <c r="C5" s="28" t="e">
        <f>BS!#REF!</f>
        <v>#REF!</v>
      </c>
      <c r="D5" s="23"/>
      <c r="E5" s="27">
        <v>17272411</v>
      </c>
    </row>
    <row r="6" spans="1:5" x14ac:dyDescent="0.3">
      <c r="B6" s="25"/>
      <c r="C6" s="23"/>
      <c r="D6" s="23"/>
      <c r="E6" s="23"/>
    </row>
    <row r="7" spans="1:5" x14ac:dyDescent="0.3">
      <c r="A7" s="23">
        <v>5</v>
      </c>
      <c r="B7" s="25" t="s">
        <v>61</v>
      </c>
      <c r="C7" s="29" t="e">
        <f>(C2+C3+C4)/C5</f>
        <v>#REF!</v>
      </c>
      <c r="D7" s="23"/>
      <c r="E7" s="29" t="e">
        <f>(E2+E3+E4)/E5</f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058A9A5B2786499A716B7019C663CE" ma:contentTypeVersion="17" ma:contentTypeDescription="Create a new document." ma:contentTypeScope="" ma:versionID="ca3ffe60610308f3495e75303af72ec3">
  <xsd:schema xmlns:xsd="http://www.w3.org/2001/XMLSchema" xmlns:xs="http://www.w3.org/2001/XMLSchema" xmlns:p="http://schemas.microsoft.com/office/2006/metadata/properties" xmlns:ns2="66d7cc41-77a9-4e96-90b9-aa256d6d9cb3" xmlns:ns3="c9305db6-2df7-4cfa-a266-8314c71cb144" xmlns:ns4="b68e229f-5711-4ace-a562-c46c62d8cc28" targetNamespace="http://schemas.microsoft.com/office/2006/metadata/properties" ma:root="true" ma:fieldsID="90ce8f3a7b520b49098885b624e8172f" ns2:_="" ns3:_="" ns4:_="">
    <xsd:import namespace="66d7cc41-77a9-4e96-90b9-aa256d6d9cb3"/>
    <xsd:import namespace="c9305db6-2df7-4cfa-a266-8314c71cb144"/>
    <xsd:import namespace="b68e229f-5711-4ace-a562-c46c62d8cc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cc41-77a9-4e96-90b9-aa256d6d9c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d6a957e-d72b-4bb6-b26b-7748c04daa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05db6-2df7-4cfa-a266-8314c71cb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e229f-5711-4ace-a562-c46c62d8cc2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b3e18e2-fa37-49cf-ab20-7fc2a9563f59}" ma:internalName="TaxCatchAll" ma:showField="CatchAllData" ma:web="b68e229f-5711-4ace-a562-c46c62d8c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ECE621-1BD1-4A56-B4F8-C981046E8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cc41-77a9-4e96-90b9-aa256d6d9cb3"/>
    <ds:schemaRef ds:uri="c9305db6-2df7-4cfa-a266-8314c71cb144"/>
    <ds:schemaRef ds:uri="b68e229f-5711-4ace-a562-c46c62d8c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50E671-ABAF-49A0-B4D3-3BBDB87200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P&amp;L</vt:lpstr>
      <vt:lpstr>BS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Laura Ciurea</cp:lastModifiedBy>
  <cp:lastPrinted>2023-05-05T10:33:52Z</cp:lastPrinted>
  <dcterms:created xsi:type="dcterms:W3CDTF">2023-02-14T07:15:32Z</dcterms:created>
  <dcterms:modified xsi:type="dcterms:W3CDTF">2023-10-05T14:06:08Z</dcterms:modified>
</cp:coreProperties>
</file>